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Никита\Desktop\"/>
    </mc:Choice>
  </mc:AlternateContent>
  <bookViews>
    <workbookView xWindow="120" yWindow="150" windowWidth="24915" windowHeight="1207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C3" i="1"/>
  <c r="C2" i="1"/>
  <c r="D2" i="1" l="1"/>
  <c r="D3" i="1"/>
  <c r="E3" i="1" s="1"/>
  <c r="C4" i="1"/>
  <c r="D4" i="1" s="1"/>
  <c r="E4" i="1" s="1"/>
  <c r="C5" i="1"/>
  <c r="D5" i="1" s="1"/>
  <c r="E5" i="1" s="1"/>
  <c r="C6" i="1"/>
  <c r="D6" i="1" s="1"/>
  <c r="E6" i="1" s="1"/>
  <c r="C7" i="1"/>
  <c r="D7" i="1" s="1"/>
  <c r="E7" i="1" s="1"/>
  <c r="C8" i="1"/>
  <c r="D8" i="1" s="1"/>
  <c r="E8" i="1" s="1"/>
  <c r="C9" i="1"/>
  <c r="D9" i="1" s="1"/>
  <c r="E9" i="1" s="1"/>
  <c r="C10" i="1"/>
  <c r="D10" i="1" s="1"/>
  <c r="E10" i="1" s="1"/>
  <c r="C11" i="1"/>
  <c r="D11" i="1" s="1"/>
  <c r="E11" i="1" s="1"/>
  <c r="C12" i="1"/>
  <c r="D12" i="1" s="1"/>
  <c r="E12" i="1" s="1"/>
  <c r="C13" i="1"/>
  <c r="D13" i="1" s="1"/>
  <c r="E13" i="1" s="1"/>
  <c r="C14" i="1"/>
  <c r="D14" i="1" s="1"/>
  <c r="E14" i="1" s="1"/>
  <c r="C15" i="1"/>
  <c r="D15" i="1" s="1"/>
  <c r="E15" i="1" s="1"/>
  <c r="C16" i="1"/>
  <c r="D16" i="1" s="1"/>
  <c r="E16" i="1" s="1"/>
  <c r="C17" i="1"/>
  <c r="D17" i="1" s="1"/>
  <c r="E17" i="1" s="1"/>
</calcChain>
</file>

<file path=xl/sharedStrings.xml><?xml version="1.0" encoding="utf-8"?>
<sst xmlns="http://schemas.openxmlformats.org/spreadsheetml/2006/main" count="8" uniqueCount="8">
  <si>
    <t>R, Ом</t>
  </si>
  <si>
    <t>f</t>
  </si>
  <si>
    <t>k</t>
  </si>
  <si>
    <t>∞</t>
  </si>
  <si>
    <r>
      <t>R</t>
    </r>
    <r>
      <rPr>
        <vertAlign val="subscript"/>
        <sz val="11"/>
        <color rgb="FF000000"/>
        <rFont val="Calibri"/>
        <family val="2"/>
        <charset val="204"/>
      </rPr>
      <t>0</t>
    </r>
    <r>
      <rPr>
        <sz val="11"/>
        <color rgb="FF000000"/>
        <rFont val="Calibri"/>
        <family val="2"/>
        <charset val="134"/>
      </rPr>
      <t>/R</t>
    </r>
  </si>
  <si>
    <r>
      <rPr>
        <i/>
        <sz val="11"/>
        <color rgb="FF000000"/>
        <rFont val="Calibri"/>
        <family val="2"/>
        <charset val="204"/>
      </rPr>
      <t>t</t>
    </r>
    <r>
      <rPr>
        <sz val="11"/>
        <color rgb="FF000000"/>
        <rFont val="Calibri"/>
        <family val="2"/>
        <charset val="134"/>
      </rPr>
      <t>, мин</t>
    </r>
  </si>
  <si>
    <r>
      <t>1/</t>
    </r>
    <r>
      <rPr>
        <i/>
        <sz val="11"/>
        <color rgb="FF000000"/>
        <rFont val="Calibri"/>
        <family val="2"/>
        <charset val="204"/>
      </rPr>
      <t>f</t>
    </r>
  </si>
  <si>
    <r>
      <t>ln(1/</t>
    </r>
    <r>
      <rPr>
        <i/>
        <sz val="11"/>
        <color rgb="FF000000"/>
        <rFont val="Calibri"/>
        <family val="2"/>
        <charset val="204"/>
      </rPr>
      <t>f</t>
    </r>
    <r>
      <rPr>
        <sz val="11"/>
        <color rgb="FF000000"/>
        <rFont val="Calibri"/>
        <family val="2"/>
        <charset val="13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</si>
</sst>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"/>
  </numFmts>
  <fonts count="21">
    <font>
      <sz val="11"/>
      <color rgb="FF000000"/>
      <name val="Calibri"/>
      <family val="2"/>
      <charset val="134"/>
    </font>
    <font>
      <sz val="11"/>
      <color rgb="FF000000"/>
      <name val="Calibri"/>
      <family val="2"/>
      <charset val="134"/>
    </font>
    <font>
      <sz val="11"/>
      <color rgb="FFFFFFFF"/>
      <name val="Calibri"/>
      <family val="2"/>
      <charset val="134"/>
    </font>
    <font>
      <sz val="11"/>
      <color rgb="FF3F3F76"/>
      <name val="Calibri"/>
      <family val="2"/>
      <charset val="134"/>
    </font>
    <font>
      <b/>
      <sz val="11"/>
      <color rgb="FF3F3F3F"/>
      <name val="Calibri"/>
      <family val="2"/>
      <charset val="134"/>
    </font>
    <font>
      <b/>
      <sz val="11"/>
      <color rgb="FFFA7D00"/>
      <name val="Calibri"/>
      <family val="2"/>
      <charset val="134"/>
    </font>
    <font>
      <b/>
      <sz val="15"/>
      <color rgb="FF1F4A7E"/>
      <name val="Calibri"/>
      <family val="2"/>
      <charset val="134"/>
    </font>
    <font>
      <b/>
      <sz val="13"/>
      <color rgb="FF1F4A7E"/>
      <name val="Calibri"/>
      <family val="2"/>
      <charset val="134"/>
    </font>
    <font>
      <b/>
      <sz val="11"/>
      <color rgb="FF1F4A7E"/>
      <name val="Calibri"/>
      <family val="2"/>
      <charset val="134"/>
    </font>
    <font>
      <b/>
      <sz val="11"/>
      <color rgb="FF000000"/>
      <name val="Calibri"/>
      <family val="2"/>
      <charset val="134"/>
    </font>
    <font>
      <b/>
      <sz val="11"/>
      <color rgb="FFFFFFFF"/>
      <name val="Calibri"/>
      <family val="2"/>
      <charset val="134"/>
    </font>
    <font>
      <b/>
      <sz val="18"/>
      <color rgb="FF1F4A7E"/>
      <name val="Cambria"/>
      <family val="2"/>
      <charset val="134"/>
    </font>
    <font>
      <sz val="11"/>
      <color rgb="FF9C6500"/>
      <name val="Calibri"/>
      <family val="2"/>
      <charset val="134"/>
    </font>
    <font>
      <sz val="11"/>
      <color rgb="FF9C0006"/>
      <name val="Calibri"/>
      <family val="2"/>
      <charset val="134"/>
    </font>
    <font>
      <i/>
      <sz val="11"/>
      <color rgb="FF7F7F7F"/>
      <name val="Calibri"/>
      <family val="2"/>
      <charset val="134"/>
    </font>
    <font>
      <sz val="11"/>
      <color rgb="FFFA7D00"/>
      <name val="Calibri"/>
      <family val="2"/>
      <charset val="134"/>
    </font>
    <font>
      <sz val="11"/>
      <color rgb="FFFF0000"/>
      <name val="Calibri"/>
      <family val="2"/>
      <charset val="134"/>
    </font>
    <font>
      <sz val="11"/>
      <color rgb="FF006100"/>
      <name val="Calibri"/>
      <family val="2"/>
      <charset val="134"/>
    </font>
    <font>
      <sz val="11"/>
      <color rgb="FF000000"/>
      <name val="Calibri"/>
      <family val="2"/>
      <charset val="204"/>
    </font>
    <font>
      <vertAlign val="subscript"/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2B4B72"/>
      </patternFill>
    </fill>
    <fill>
      <patternFill patternType="solid">
        <fgColor rgb="FF752B29"/>
      </patternFill>
    </fill>
    <fill>
      <patternFill patternType="solid">
        <fgColor rgb="FF5B722E"/>
      </patternFill>
    </fill>
    <fill>
      <patternFill patternType="solid">
        <fgColor rgb="FF4A395F"/>
      </patternFill>
    </fill>
    <fill>
      <patternFill patternType="solid">
        <fgColor rgb="FF26687A"/>
      </patternFill>
    </fill>
    <fill>
      <patternFill patternType="solid">
        <fgColor rgb="FFB15407"/>
      </patternFill>
    </fill>
    <fill>
      <patternFill patternType="solid">
        <fgColor rgb="FF7199C9"/>
      </patternFill>
    </fill>
    <fill>
      <patternFill patternType="solid">
        <fgColor rgb="FFCC716E"/>
      </patternFill>
    </fill>
    <fill>
      <patternFill patternType="solid">
        <fgColor rgb="FFADC777"/>
      </patternFill>
    </fill>
    <fill>
      <patternFill patternType="solid">
        <fgColor rgb="FF9680B2"/>
      </patternFill>
    </fill>
    <fill>
      <patternFill patternType="solid">
        <fgColor rgb="FF6EBBD1"/>
      </patternFill>
    </fill>
    <fill>
      <patternFill patternType="solid">
        <fgColor rgb="FFF8A967"/>
      </patternFill>
    </fill>
    <fill>
      <patternFill patternType="solid">
        <fgColor rgb="FFDAE4F1"/>
      </patternFill>
    </fill>
    <fill>
      <patternFill patternType="solid">
        <fgColor rgb="FFF1DAD9"/>
      </patternFill>
    </fill>
    <fill>
      <patternFill patternType="solid">
        <fgColor rgb="FFE9F0DB"/>
      </patternFill>
    </fill>
    <fill>
      <patternFill patternType="solid">
        <fgColor rgb="FFE3DEEB"/>
      </patternFill>
    </fill>
    <fill>
      <patternFill patternType="solid">
        <fgColor rgb="FFD9EDF3"/>
      </patternFill>
    </fill>
    <fill>
      <patternFill patternType="solid">
        <fgColor rgb="FFFDE8D7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5BEDD"/>
      </bottom>
      <diagonal/>
    </border>
    <border>
      <left/>
      <right/>
      <top/>
      <bottom style="medium">
        <color rgb="FFDAE4F1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2" applyNumberFormat="0" applyAlignment="0" applyProtection="0"/>
    <xf numFmtId="0" fontId="4" fillId="27" borderId="3" applyNumberFormat="0" applyAlignment="0" applyProtection="0"/>
    <xf numFmtId="0" fontId="5" fillId="27" borderId="2" applyNumberFormat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10" fillId="28" borderId="8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30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31" borderId="9" applyNumberFormat="0" applyFont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11" xfId="0" applyBorder="1"/>
    <xf numFmtId="168" fontId="18" fillId="0" borderId="11" xfId="0" applyNumberFormat="1" applyFont="1" applyBorder="1" applyAlignment="1">
      <alignment horizontal="right"/>
    </xf>
    <xf numFmtId="168" fontId="0" fillId="0" borderId="1" xfId="0" applyNumberFormat="1" applyBorder="1"/>
    <xf numFmtId="1" fontId="0" fillId="0" borderId="11" xfId="0" applyNumberFormat="1" applyBorder="1"/>
    <xf numFmtId="0" fontId="18" fillId="0" borderId="12" xfId="0" applyFont="1" applyBorder="1"/>
    <xf numFmtId="0" fontId="0" fillId="0" borderId="13" xfId="0" applyBorder="1"/>
    <xf numFmtId="0" fontId="0" fillId="0" borderId="14" xfId="0" applyBorder="1"/>
    <xf numFmtId="0" fontId="20" fillId="0" borderId="15" xfId="0" applyFont="1" applyBorder="1"/>
    <xf numFmtId="0" fontId="0" fillId="0" borderId="16" xfId="0" applyBorder="1"/>
    <xf numFmtId="0" fontId="0" fillId="0" borderId="18" xfId="0" applyBorder="1"/>
    <xf numFmtId="168" fontId="0" fillId="0" borderId="19" xfId="0" applyNumberFormat="1" applyBorder="1"/>
    <xf numFmtId="0" fontId="0" fillId="0" borderId="20" xfId="0" applyBorder="1"/>
    <xf numFmtId="0" fontId="0" fillId="0" borderId="21" xfId="0" applyBorder="1"/>
    <xf numFmtId="168" fontId="0" fillId="0" borderId="21" xfId="0" applyNumberFormat="1" applyBorder="1"/>
    <xf numFmtId="168" fontId="0" fillId="0" borderId="22" xfId="0" applyNumberFormat="1" applyBorder="1"/>
    <xf numFmtId="0" fontId="0" fillId="0" borderId="23" xfId="0" applyFill="1" applyBorder="1"/>
    <xf numFmtId="0" fontId="0" fillId="0" borderId="24" xfId="0" applyFill="1" applyBorder="1"/>
    <xf numFmtId="0" fontId="0" fillId="0" borderId="17" xfId="0" applyBorder="1"/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800"/>
              <a:t>График 1. Зависимость электрического</a:t>
            </a:r>
            <a:r>
              <a:rPr lang="ru-RU" sz="800" baseline="0"/>
              <a:t> сопротивления раствора от времени.</a:t>
            </a:r>
            <a:endParaRPr lang="ru-RU" sz="8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008796197772575"/>
          <c:y val="0.14032953768641745"/>
          <c:w val="0.808104797711097"/>
          <c:h val="0.67957324370257244"/>
        </c:manualLayout>
      </c:layout>
      <c:lineChart>
        <c:grouping val="standard"/>
        <c:varyColors val="0"/>
        <c:ser>
          <c:idx val="1"/>
          <c:order val="0"/>
          <c:tx>
            <c:strRef>
              <c:f>Лист1!$B$1</c:f>
              <c:strCache>
                <c:ptCount val="1"/>
                <c:pt idx="0">
                  <c:v>R, Ом</c:v>
                </c:pt>
              </c:strCache>
            </c:strRef>
          </c:tx>
          <c:spPr>
            <a:ln w="127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Лист1!$A$2:$A$17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Лист1!$B$2:$B$17</c:f>
              <c:numCache>
                <c:formatCode>General</c:formatCode>
                <c:ptCount val="16"/>
                <c:pt idx="0">
                  <c:v>30.5</c:v>
                </c:pt>
                <c:pt idx="1">
                  <c:v>33.5</c:v>
                </c:pt>
                <c:pt idx="2">
                  <c:v>36</c:v>
                </c:pt>
                <c:pt idx="3">
                  <c:v>38.5</c:v>
                </c:pt>
                <c:pt idx="4">
                  <c:v>41.1</c:v>
                </c:pt>
                <c:pt idx="5">
                  <c:v>43.9</c:v>
                </c:pt>
                <c:pt idx="6">
                  <c:v>46.8</c:v>
                </c:pt>
                <c:pt idx="7">
                  <c:v>49.8</c:v>
                </c:pt>
                <c:pt idx="8">
                  <c:v>52.6</c:v>
                </c:pt>
                <c:pt idx="9">
                  <c:v>55.8</c:v>
                </c:pt>
                <c:pt idx="10">
                  <c:v>58.9</c:v>
                </c:pt>
                <c:pt idx="11">
                  <c:v>61.9</c:v>
                </c:pt>
                <c:pt idx="12">
                  <c:v>65.099999999999994</c:v>
                </c:pt>
                <c:pt idx="13">
                  <c:v>67.900000000000006</c:v>
                </c:pt>
                <c:pt idx="14">
                  <c:v>71.2</c:v>
                </c:pt>
                <c:pt idx="15">
                  <c:v>73.599999999999994</c:v>
                </c:pt>
              </c:numCache>
            </c:numRef>
          </c:val>
          <c:smooth val="0"/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761016"/>
        <c:axId val="341762192"/>
      </c:lineChart>
      <c:catAx>
        <c:axId val="341761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i="1"/>
                  <a:t>t</a:t>
                </a:r>
                <a:r>
                  <a:rPr lang="en-US"/>
                  <a:t>,</a:t>
                </a:r>
                <a:r>
                  <a:rPr lang="en-US" baseline="0"/>
                  <a:t> </a:t>
                </a:r>
                <a:r>
                  <a:rPr lang="ru-RU" baseline="0"/>
                  <a:t>мин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1762192"/>
        <c:crosses val="autoZero"/>
        <c:auto val="1"/>
        <c:lblAlgn val="ctr"/>
        <c:lblOffset val="100"/>
        <c:noMultiLvlLbl val="0"/>
      </c:catAx>
      <c:valAx>
        <c:axId val="34176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R,</a:t>
                </a:r>
                <a:r>
                  <a:rPr lang="en-US" baseline="0"/>
                  <a:t> </a:t>
                </a:r>
                <a:r>
                  <a:rPr lang="ru-RU" baseline="0"/>
                  <a:t>Ом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1761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800"/>
              <a:t>График 2. Логарифмическая</a:t>
            </a:r>
            <a:r>
              <a:rPr lang="ru-RU" sz="800" baseline="0"/>
              <a:t> зависимость доли кислотности раствора от времени.</a:t>
            </a:r>
            <a:endParaRPr lang="ru-RU" sz="8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008796197772575"/>
          <c:y val="0.14032953768641745"/>
          <c:w val="0.808104797711097"/>
          <c:h val="0.67957324370257244"/>
        </c:manualLayout>
      </c:layout>
      <c:lineChart>
        <c:grouping val="standard"/>
        <c:varyColors val="0"/>
        <c:ser>
          <c:idx val="0"/>
          <c:order val="0"/>
          <c:tx>
            <c:strRef>
              <c:f>Лист1!$G$1</c:f>
              <c:strCache>
                <c:ptCount val="1"/>
                <c:pt idx="0">
                  <c:v>ln(1/f)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Лист1!$A$2:$A$17</c:f>
              <c:numCache>
                <c:formatCode>General</c:formatCode>
                <c:ptCount val="1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Лист1!$G$2:$G$17</c:f>
              <c:numCache>
                <c:formatCode>General</c:formatCode>
                <c:ptCount val="16"/>
                <c:pt idx="0">
                  <c:v>0</c:v>
                </c:pt>
                <c:pt idx="1">
                  <c:v>0.13129934392179771</c:v>
                </c:pt>
                <c:pt idx="2">
                  <c:v>0.23561685385217818</c:v>
                </c:pt>
                <c:pt idx="3">
                  <c:v>0.33618136983614871</c:v>
                </c:pt>
                <c:pt idx="4">
                  <c:v>0.43752089383297277</c:v>
                </c:pt>
                <c:pt idx="5">
                  <c:v>0.54369087337681554</c:v>
                </c:pt>
                <c:pt idx="6">
                  <c:v>0.6511443450453841</c:v>
                </c:pt>
                <c:pt idx="7">
                  <c:v>0.76034304456874613</c:v>
                </c:pt>
                <c:pt idx="8">
                  <c:v>0.86106648559876775</c:v>
                </c:pt>
                <c:pt idx="9">
                  <c:v>0.97545304972246272</c:v>
                </c:pt>
                <c:pt idx="10">
                  <c:v>1.0862073755654191</c:v>
                </c:pt>
                <c:pt idx="11">
                  <c:v>1.1939851521817666</c:v>
                </c:pt>
                <c:pt idx="12">
                  <c:v>1.3103237403102792</c:v>
                </c:pt>
                <c:pt idx="13">
                  <c:v>1.4139244207527126</c:v>
                </c:pt>
                <c:pt idx="14">
                  <c:v>1.5390658426657646</c:v>
                </c:pt>
                <c:pt idx="15">
                  <c:v>1.6327649496948526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317544"/>
        <c:axId val="443315192"/>
      </c:lineChart>
      <c:catAx>
        <c:axId val="443317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i="1"/>
                  <a:t>t</a:t>
                </a:r>
                <a:r>
                  <a:rPr lang="en-US"/>
                  <a:t>,</a:t>
                </a:r>
                <a:r>
                  <a:rPr lang="en-US" baseline="0"/>
                  <a:t> </a:t>
                </a:r>
                <a:r>
                  <a:rPr lang="ru-RU" baseline="0"/>
                  <a:t>мин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3315192"/>
        <c:crosses val="autoZero"/>
        <c:auto val="1"/>
        <c:lblAlgn val="ctr"/>
        <c:lblOffset val="100"/>
        <c:noMultiLvlLbl val="0"/>
      </c:catAx>
      <c:valAx>
        <c:axId val="443315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ln(1/f)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3317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127905</xdr:rowOff>
    </xdr:from>
    <xdr:to>
      <xdr:col>7</xdr:col>
      <xdr:colOff>0</xdr:colOff>
      <xdr:row>33</xdr:row>
      <xdr:rowOff>174170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190500</xdr:rowOff>
    </xdr:from>
    <xdr:to>
      <xdr:col>6</xdr:col>
      <xdr:colOff>598714</xdr:colOff>
      <xdr:row>50</xdr:row>
      <xdr:rowOff>46265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topLeftCell="A28" zoomScale="175" zoomScaleNormal="175" workbookViewId="0">
      <selection activeCell="I35" sqref="I35"/>
    </sheetView>
  </sheetViews>
  <sheetFormatPr defaultRowHeight="15"/>
  <cols>
    <col min="3" max="3" width="10" bestFit="1" customWidth="1"/>
    <col min="4" max="4" width="11.140625" bestFit="1" customWidth="1"/>
    <col min="5" max="5" width="10" bestFit="1" customWidth="1"/>
  </cols>
  <sheetData>
    <row r="1" spans="1:7" ht="18.75" thickBot="1">
      <c r="A1" s="6" t="s">
        <v>5</v>
      </c>
      <c r="B1" s="7" t="s">
        <v>0</v>
      </c>
      <c r="C1" s="8" t="s">
        <v>4</v>
      </c>
      <c r="D1" s="9" t="s">
        <v>1</v>
      </c>
      <c r="E1" s="7" t="s">
        <v>2</v>
      </c>
      <c r="F1" s="17" t="s">
        <v>6</v>
      </c>
      <c r="G1" s="18" t="s">
        <v>7</v>
      </c>
    </row>
    <row r="2" spans="1:7">
      <c r="A2" s="10">
        <v>0</v>
      </c>
      <c r="B2" s="2">
        <v>30.5</v>
      </c>
      <c r="C2" s="5">
        <f>30.5/B2</f>
        <v>1</v>
      </c>
      <c r="D2" s="5">
        <f t="shared" ref="D2:D17" si="0">1.374*C2-0.374</f>
        <v>1</v>
      </c>
      <c r="E2" s="3" t="s">
        <v>3</v>
      </c>
      <c r="F2" s="2">
        <f>1/D2</f>
        <v>1</v>
      </c>
      <c r="G2" s="19">
        <f>LN(F2)</f>
        <v>0</v>
      </c>
    </row>
    <row r="3" spans="1:7">
      <c r="A3" s="11">
        <v>2</v>
      </c>
      <c r="B3" s="1">
        <v>33.5</v>
      </c>
      <c r="C3" s="4">
        <f>30.5/B3</f>
        <v>0.91044776119402981</v>
      </c>
      <c r="D3" s="4">
        <f t="shared" si="0"/>
        <v>0.87695522388059699</v>
      </c>
      <c r="E3" s="4">
        <f t="shared" ref="E3:E17" si="1">(1/A3)*LN(1/D3)</f>
        <v>6.5649671960898853E-2</v>
      </c>
      <c r="F3" s="4">
        <f t="shared" ref="F3:F17" si="2">1/D3</f>
        <v>1.140309074817891</v>
      </c>
      <c r="G3" s="12">
        <f t="shared" ref="G3:G17" si="3">LN(F3)</f>
        <v>0.13129934392179771</v>
      </c>
    </row>
    <row r="4" spans="1:7">
      <c r="A4" s="11">
        <v>4</v>
      </c>
      <c r="B4" s="1">
        <v>36</v>
      </c>
      <c r="C4" s="4">
        <f t="shared" ref="C2:C17" si="4">30.5/B4</f>
        <v>0.84722222222222221</v>
      </c>
      <c r="D4" s="4">
        <f t="shared" si="0"/>
        <v>0.79008333333333336</v>
      </c>
      <c r="E4" s="4">
        <f t="shared" si="1"/>
        <v>5.8904213463044544E-2</v>
      </c>
      <c r="F4" s="4">
        <f t="shared" si="2"/>
        <v>1.2656892732834089</v>
      </c>
      <c r="G4" s="12">
        <f t="shared" si="3"/>
        <v>0.23561685385217818</v>
      </c>
    </row>
    <row r="5" spans="1:7">
      <c r="A5" s="11">
        <v>6</v>
      </c>
      <c r="B5" s="1">
        <v>38.5</v>
      </c>
      <c r="C5" s="4">
        <f t="shared" si="4"/>
        <v>0.79220779220779225</v>
      </c>
      <c r="D5" s="4">
        <f t="shared" si="0"/>
        <v>0.71449350649350662</v>
      </c>
      <c r="E5" s="4">
        <f t="shared" si="1"/>
        <v>5.6030228306024783E-2</v>
      </c>
      <c r="F5" s="4">
        <f t="shared" si="2"/>
        <v>1.3995928457176092</v>
      </c>
      <c r="G5" s="12">
        <f t="shared" si="3"/>
        <v>0.33618136983614871</v>
      </c>
    </row>
    <row r="6" spans="1:7">
      <c r="A6" s="11">
        <v>8</v>
      </c>
      <c r="B6" s="1">
        <v>41.1</v>
      </c>
      <c r="C6" s="4">
        <f t="shared" si="4"/>
        <v>0.74209245742092456</v>
      </c>
      <c r="D6" s="4">
        <f t="shared" si="0"/>
        <v>0.64563503649635046</v>
      </c>
      <c r="E6" s="4">
        <f t="shared" si="1"/>
        <v>5.4690111729121596E-2</v>
      </c>
      <c r="F6" s="4">
        <f t="shared" si="2"/>
        <v>1.5488626599737709</v>
      </c>
      <c r="G6" s="12">
        <f t="shared" si="3"/>
        <v>0.43752089383297277</v>
      </c>
    </row>
    <row r="7" spans="1:7">
      <c r="A7" s="11">
        <v>10</v>
      </c>
      <c r="B7" s="1">
        <v>43.9</v>
      </c>
      <c r="C7" s="4">
        <f t="shared" si="4"/>
        <v>0.69476082004555806</v>
      </c>
      <c r="D7" s="4">
        <f t="shared" si="0"/>
        <v>0.58060136674259688</v>
      </c>
      <c r="E7" s="4">
        <f t="shared" si="1"/>
        <v>5.436908733768156E-2</v>
      </c>
      <c r="F7" s="4">
        <f t="shared" si="2"/>
        <v>1.7223521288115375</v>
      </c>
      <c r="G7" s="12">
        <f t="shared" si="3"/>
        <v>0.54369087337681554</v>
      </c>
    </row>
    <row r="8" spans="1:7">
      <c r="A8" s="11">
        <v>12</v>
      </c>
      <c r="B8" s="1">
        <v>46.8</v>
      </c>
      <c r="C8" s="4">
        <f t="shared" si="4"/>
        <v>0.65170940170940173</v>
      </c>
      <c r="D8" s="4">
        <f t="shared" si="0"/>
        <v>0.52144871794871805</v>
      </c>
      <c r="E8" s="4">
        <f t="shared" si="1"/>
        <v>5.4262028753782006E-2</v>
      </c>
      <c r="F8" s="4">
        <f t="shared" si="2"/>
        <v>1.9177341233742282</v>
      </c>
      <c r="G8" s="12">
        <f t="shared" si="3"/>
        <v>0.6511443450453841</v>
      </c>
    </row>
    <row r="9" spans="1:7">
      <c r="A9" s="11">
        <v>14</v>
      </c>
      <c r="B9" s="1">
        <v>49.8</v>
      </c>
      <c r="C9" s="4">
        <f t="shared" si="4"/>
        <v>0.61244979919678721</v>
      </c>
      <c r="D9" s="4">
        <f t="shared" si="0"/>
        <v>0.46750602409638575</v>
      </c>
      <c r="E9" s="4">
        <f t="shared" si="1"/>
        <v>5.4310217469196148E-2</v>
      </c>
      <c r="F9" s="4">
        <f t="shared" si="2"/>
        <v>2.1390098703708467</v>
      </c>
      <c r="G9" s="12">
        <f t="shared" si="3"/>
        <v>0.76034304456874613</v>
      </c>
    </row>
    <row r="10" spans="1:7">
      <c r="A10" s="11">
        <v>16</v>
      </c>
      <c r="B10" s="1">
        <v>52.6</v>
      </c>
      <c r="C10" s="4">
        <f t="shared" si="4"/>
        <v>0.57984790874524716</v>
      </c>
      <c r="D10" s="4">
        <f t="shared" si="0"/>
        <v>0.42271102661596971</v>
      </c>
      <c r="E10" s="4">
        <f t="shared" si="1"/>
        <v>5.3816655349922984E-2</v>
      </c>
      <c r="F10" s="4">
        <f t="shared" si="2"/>
        <v>2.3656823149505719</v>
      </c>
      <c r="G10" s="12">
        <f t="shared" si="3"/>
        <v>0.86106648559876775</v>
      </c>
    </row>
    <row r="11" spans="1:7">
      <c r="A11" s="11">
        <v>18</v>
      </c>
      <c r="B11" s="1">
        <v>55.8</v>
      </c>
      <c r="C11" s="4">
        <f t="shared" si="4"/>
        <v>0.54659498207885304</v>
      </c>
      <c r="D11" s="4">
        <f t="shared" si="0"/>
        <v>0.37702150537634416</v>
      </c>
      <c r="E11" s="4">
        <f t="shared" si="1"/>
        <v>5.4191836095692371E-2</v>
      </c>
      <c r="F11" s="4">
        <f t="shared" si="2"/>
        <v>2.6523685936742432</v>
      </c>
      <c r="G11" s="12">
        <f t="shared" si="3"/>
        <v>0.97545304972246272</v>
      </c>
    </row>
    <row r="12" spans="1:7">
      <c r="A12" s="11">
        <v>20</v>
      </c>
      <c r="B12" s="1">
        <v>58.9</v>
      </c>
      <c r="C12" s="4">
        <f t="shared" si="4"/>
        <v>0.51782682512733447</v>
      </c>
      <c r="D12" s="4">
        <f t="shared" si="0"/>
        <v>0.33749405772495766</v>
      </c>
      <c r="E12" s="4">
        <f t="shared" si="1"/>
        <v>5.4310368778270959E-2</v>
      </c>
      <c r="F12" s="4">
        <f t="shared" si="2"/>
        <v>2.9630151320025746</v>
      </c>
      <c r="G12" s="12">
        <f t="shared" si="3"/>
        <v>1.0862073755654191</v>
      </c>
    </row>
    <row r="13" spans="1:7">
      <c r="A13" s="11">
        <v>22</v>
      </c>
      <c r="B13" s="1">
        <v>61.9</v>
      </c>
      <c r="C13" s="4">
        <f t="shared" si="4"/>
        <v>0.49273021001615508</v>
      </c>
      <c r="D13" s="4">
        <f t="shared" si="0"/>
        <v>0.30301130856219716</v>
      </c>
      <c r="E13" s="4">
        <f t="shared" si="1"/>
        <v>5.4272052371898485E-2</v>
      </c>
      <c r="F13" s="4">
        <f t="shared" si="2"/>
        <v>3.3002068627241896</v>
      </c>
      <c r="G13" s="12">
        <f t="shared" si="3"/>
        <v>1.1939851521817666</v>
      </c>
    </row>
    <row r="14" spans="1:7">
      <c r="A14" s="11">
        <v>24</v>
      </c>
      <c r="B14" s="1">
        <v>65.099999999999994</v>
      </c>
      <c r="C14" s="4">
        <f t="shared" si="4"/>
        <v>0.46850998463901694</v>
      </c>
      <c r="D14" s="4">
        <f t="shared" si="0"/>
        <v>0.26973271889400929</v>
      </c>
      <c r="E14" s="4">
        <f t="shared" si="1"/>
        <v>5.45968225129283E-2</v>
      </c>
      <c r="F14" s="4">
        <f t="shared" si="2"/>
        <v>3.7073737442766341</v>
      </c>
      <c r="G14" s="12">
        <f t="shared" si="3"/>
        <v>1.3103237403102792</v>
      </c>
    </row>
    <row r="15" spans="1:7">
      <c r="A15" s="11">
        <v>26</v>
      </c>
      <c r="B15" s="1">
        <v>67.900000000000006</v>
      </c>
      <c r="C15" s="4">
        <f t="shared" si="4"/>
        <v>0.44918998527245946</v>
      </c>
      <c r="D15" s="4">
        <f t="shared" si="0"/>
        <v>0.24318703976435929</v>
      </c>
      <c r="E15" s="4">
        <f t="shared" si="1"/>
        <v>5.4381708490488949E-2</v>
      </c>
      <c r="F15" s="4">
        <f t="shared" si="2"/>
        <v>4.1120612388265796</v>
      </c>
      <c r="G15" s="12">
        <f t="shared" si="3"/>
        <v>1.4139244207527126</v>
      </c>
    </row>
    <row r="16" spans="1:7">
      <c r="A16" s="11">
        <v>28</v>
      </c>
      <c r="B16" s="1">
        <v>71.2</v>
      </c>
      <c r="C16" s="4">
        <f t="shared" si="4"/>
        <v>0.4283707865168539</v>
      </c>
      <c r="D16" s="4">
        <f t="shared" si="0"/>
        <v>0.21458146067415729</v>
      </c>
      <c r="E16" s="4">
        <f t="shared" si="1"/>
        <v>5.4966637238063019E-2</v>
      </c>
      <c r="F16" s="4">
        <f t="shared" si="2"/>
        <v>4.6602348444188459</v>
      </c>
      <c r="G16" s="12">
        <f t="shared" si="3"/>
        <v>1.5390658426657646</v>
      </c>
    </row>
    <row r="17" spans="1:7" ht="15.75" thickBot="1">
      <c r="A17" s="13">
        <v>30</v>
      </c>
      <c r="B17" s="14">
        <v>73.599999999999994</v>
      </c>
      <c r="C17" s="15">
        <f t="shared" si="4"/>
        <v>0.41440217391304351</v>
      </c>
      <c r="D17" s="15">
        <f t="shared" si="0"/>
        <v>0.19538858695652184</v>
      </c>
      <c r="E17" s="15">
        <f t="shared" si="1"/>
        <v>5.4425498323161757E-2</v>
      </c>
      <c r="F17" s="15">
        <f t="shared" si="2"/>
        <v>5.1180062028009932</v>
      </c>
      <c r="G17" s="16">
        <f t="shared" si="3"/>
        <v>1.6327649496948526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Никита</cp:lastModifiedBy>
  <cp:lastPrinted>2015-03-10T20:02:20Z</cp:lastPrinted>
  <dcterms:created xsi:type="dcterms:W3CDTF">2013-01-14T03:40:00Z</dcterms:created>
  <dcterms:modified xsi:type="dcterms:W3CDTF">2015-03-10T20:03:19Z</dcterms:modified>
</cp:coreProperties>
</file>