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4d253d9b7101a515/Документы/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1" i="1"/>
  <c r="Q10" i="1"/>
  <c r="Q9" i="1"/>
  <c r="Q8" i="1"/>
  <c r="Q6" i="1"/>
  <c r="Q5" i="1"/>
  <c r="Q4" i="1"/>
  <c r="Q3" i="1"/>
  <c r="P3" i="1"/>
  <c r="P12" i="1"/>
  <c r="P11" i="1"/>
  <c r="P10" i="1"/>
  <c r="P9" i="1"/>
  <c r="P8" i="1"/>
  <c r="P6" i="1"/>
  <c r="P5" i="1"/>
  <c r="P4" i="1"/>
  <c r="J22" i="1"/>
  <c r="J19" i="1"/>
  <c r="J16" i="1"/>
  <c r="J17" i="1"/>
  <c r="J20" i="1"/>
  <c r="K22" i="1"/>
  <c r="J25" i="1"/>
  <c r="J26" i="1"/>
  <c r="J24" i="1"/>
  <c r="J23" i="1"/>
  <c r="J21" i="1"/>
  <c r="J18" i="1"/>
  <c r="K24" i="1"/>
  <c r="K23" i="1"/>
  <c r="K21" i="1"/>
  <c r="K20" i="1"/>
  <c r="K19" i="1"/>
  <c r="K18" i="1"/>
  <c r="I15" i="1"/>
  <c r="M12" i="1"/>
  <c r="M11" i="1"/>
  <c r="M10" i="1"/>
  <c r="M9" i="1"/>
  <c r="M8" i="1"/>
  <c r="M7" i="1"/>
  <c r="M6" i="1"/>
  <c r="M5" i="1"/>
  <c r="M4" i="1"/>
  <c r="M3" i="1"/>
  <c r="M2" i="1"/>
  <c r="L12" i="1"/>
  <c r="L11" i="1"/>
  <c r="L10" i="1"/>
  <c r="L9" i="1"/>
  <c r="L8" i="1"/>
  <c r="L7" i="1"/>
  <c r="L6" i="1"/>
  <c r="L5" i="1"/>
  <c r="L4" i="1"/>
  <c r="L3" i="1"/>
  <c r="K12" i="1"/>
  <c r="K11" i="1"/>
  <c r="K10" i="1"/>
  <c r="K9" i="1"/>
  <c r="K8" i="1"/>
  <c r="K7" i="1"/>
  <c r="K6" i="1"/>
  <c r="K5" i="1"/>
  <c r="K4" i="1"/>
  <c r="K3" i="1"/>
  <c r="K2" i="1"/>
  <c r="L2" i="1" s="1"/>
  <c r="C19" i="1"/>
  <c r="B29" i="1"/>
  <c r="B28" i="1"/>
  <c r="B27" i="1"/>
  <c r="B26" i="1"/>
  <c r="B25" i="1"/>
  <c r="B24" i="1"/>
  <c r="B23" i="1"/>
  <c r="B22" i="1"/>
  <c r="B21" i="1"/>
  <c r="B20" i="1"/>
  <c r="B19" i="1"/>
  <c r="J12" i="1"/>
  <c r="J11" i="1"/>
  <c r="J10" i="1"/>
  <c r="J9" i="1"/>
  <c r="J8" i="1"/>
  <c r="J7" i="1"/>
  <c r="J6" i="1"/>
  <c r="J5" i="1"/>
  <c r="J4" i="1"/>
  <c r="J3" i="1"/>
  <c r="J2" i="1"/>
  <c r="I12" i="1"/>
  <c r="I11" i="1"/>
  <c r="I10" i="1"/>
  <c r="I9" i="1"/>
  <c r="I8" i="1"/>
  <c r="I7" i="1"/>
  <c r="I6" i="1"/>
  <c r="I5" i="1"/>
  <c r="I4" i="1"/>
  <c r="I3" i="1"/>
  <c r="I2" i="1"/>
  <c r="H12" i="1"/>
  <c r="H11" i="1"/>
  <c r="H10" i="1"/>
  <c r="H9" i="1"/>
  <c r="H8" i="1"/>
  <c r="H7" i="1"/>
  <c r="H6" i="1"/>
  <c r="H5" i="1"/>
  <c r="H4" i="1"/>
  <c r="H3" i="1"/>
  <c r="H2" i="1"/>
  <c r="B17" i="1"/>
  <c r="B16" i="1"/>
  <c r="B15" i="1"/>
  <c r="G12" i="1"/>
  <c r="G11" i="1"/>
  <c r="G10" i="1"/>
  <c r="G9" i="1"/>
  <c r="G8" i="1"/>
  <c r="G7" i="1"/>
  <c r="F4" i="1"/>
  <c r="F3" i="1"/>
  <c r="F2" i="1"/>
  <c r="K17" i="1" l="1"/>
  <c r="K16" i="1"/>
</calcChain>
</file>

<file path=xl/sharedStrings.xml><?xml version="1.0" encoding="utf-8"?>
<sst xmlns="http://schemas.openxmlformats.org/spreadsheetml/2006/main" count="25" uniqueCount="23">
  <si>
    <t>Номер кольца</t>
  </si>
  <si>
    <t>Интенсивность</t>
  </si>
  <si>
    <t>L(BC)</t>
  </si>
  <si>
    <t>L(P)</t>
  </si>
  <si>
    <t>L(A)</t>
  </si>
  <si>
    <t>E(I)</t>
  </si>
  <si>
    <t>E(II)</t>
  </si>
  <si>
    <t>ЦЛ:</t>
  </si>
  <si>
    <t>l(изм)</t>
  </si>
  <si>
    <t>2l(изм)</t>
  </si>
  <si>
    <t>r(1+cos2Q)</t>
  </si>
  <si>
    <t>2l(исп)</t>
  </si>
  <si>
    <t>Q(изм)</t>
  </si>
  <si>
    <t>2 π эф:</t>
  </si>
  <si>
    <t>r=</t>
  </si>
  <si>
    <t>Q(исп)</t>
  </si>
  <si>
    <t>sinQ</t>
  </si>
  <si>
    <t>a,b</t>
  </si>
  <si>
    <t>sin^2(Qa)</t>
  </si>
  <si>
    <t>Отношение лямбда</t>
  </si>
  <si>
    <t>тест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</si>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</sst>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E1" workbookViewId="0">
      <selection activeCell="Q4" sqref="Q4"/>
    </sheetView>
  </sheetViews>
  <sheetFormatPr defaultRowHeight="15" x14ac:dyDescent="0.25"/>
  <cols>
    <col min="1" max="2" width="14.42578125" customWidth="1"/>
    <col min="10" max="10" width="10.85546875" customWidth="1"/>
    <col min="11" max="11" width="11.42578125" customWidth="1"/>
  </cols>
  <sheetData>
    <row r="1" spans="1:17" ht="17.25" customHeight="1" x14ac:dyDescent="0.25">
      <c r="A1" t="s">
        <v>0</v>
      </c>
      <c r="B1" t="s">
        <v>1</v>
      </c>
      <c r="C1" t="s">
        <v>4</v>
      </c>
      <c r="D1" t="s">
        <v>2</v>
      </c>
      <c r="E1" t="s">
        <v>3</v>
      </c>
      <c r="F1" t="s">
        <v>5</v>
      </c>
      <c r="G1" t="s">
        <v>6</v>
      </c>
      <c r="H1" t="s">
        <v>8</v>
      </c>
      <c r="I1" t="s">
        <v>9</v>
      </c>
      <c r="J1" t="s">
        <v>12</v>
      </c>
      <c r="K1" t="s">
        <v>10</v>
      </c>
      <c r="L1" t="s">
        <v>11</v>
      </c>
      <c r="M1" t="s">
        <v>15</v>
      </c>
      <c r="N1" t="s">
        <v>16</v>
      </c>
      <c r="O1" t="s">
        <v>17</v>
      </c>
      <c r="P1" s="1" t="s">
        <v>18</v>
      </c>
    </row>
    <row r="2" spans="1:17" x14ac:dyDescent="0.25">
      <c r="A2">
        <v>1</v>
      </c>
      <c r="C2">
        <v>32</v>
      </c>
      <c r="D2">
        <v>71.5</v>
      </c>
      <c r="F2">
        <f>C2+D2</f>
        <v>103.5</v>
      </c>
      <c r="H2">
        <f>D2-51.75</f>
        <v>19.75</v>
      </c>
      <c r="I2">
        <f>H2*2</f>
        <v>39.5</v>
      </c>
      <c r="J2">
        <f>H2</f>
        <v>19.75</v>
      </c>
      <c r="K2">
        <f>0.35*(1+COS(2*J2))</f>
        <v>0.27017657293091513</v>
      </c>
      <c r="L2">
        <f>I2-K2</f>
        <v>39.229823427069086</v>
      </c>
      <c r="M2">
        <f>(L2*90)/282.8</f>
        <v>12.484738714413782</v>
      </c>
      <c r="N2">
        <v>0.21617958000000001</v>
      </c>
      <c r="O2" t="s">
        <v>22</v>
      </c>
    </row>
    <row r="3" spans="1:17" x14ac:dyDescent="0.25">
      <c r="A3">
        <v>2</v>
      </c>
      <c r="C3">
        <v>29</v>
      </c>
      <c r="D3">
        <v>74.5</v>
      </c>
      <c r="F3">
        <f t="shared" ref="F3:F4" si="0">C3+D3</f>
        <v>103.5</v>
      </c>
      <c r="H3">
        <f t="shared" ref="H3:H12" si="1">D3-51.75</f>
        <v>22.75</v>
      </c>
      <c r="I3">
        <f t="shared" ref="I3:I12" si="2">H3*2</f>
        <v>45.5</v>
      </c>
      <c r="J3">
        <f t="shared" ref="J3:J12" si="3">H3</f>
        <v>22.75</v>
      </c>
      <c r="K3">
        <f t="shared" ref="K3:K12" si="4">0.35*(1+COS(2*J3))</f>
        <v>0.36857398767490862</v>
      </c>
      <c r="L3">
        <f t="shared" ref="L3:L12" si="5">I3-K3</f>
        <v>45.131426012325093</v>
      </c>
      <c r="M3">
        <f t="shared" ref="M3:M12" si="6">(L3*90)/282.8</f>
        <v>14.362900781857348</v>
      </c>
      <c r="N3">
        <v>0.24806</v>
      </c>
      <c r="O3" t="s">
        <v>21</v>
      </c>
      <c r="P3">
        <f>N3*N3</f>
        <v>6.1533763599999999E-2</v>
      </c>
      <c r="Q3">
        <f>P3/0.061534</f>
        <v>0.99999615822147103</v>
      </c>
    </row>
    <row r="4" spans="1:17" x14ac:dyDescent="0.25">
      <c r="A4">
        <v>3</v>
      </c>
      <c r="C4">
        <v>19</v>
      </c>
      <c r="D4">
        <v>84.5</v>
      </c>
      <c r="F4">
        <f t="shared" si="0"/>
        <v>103.5</v>
      </c>
      <c r="H4">
        <f t="shared" si="1"/>
        <v>32.75</v>
      </c>
      <c r="I4">
        <f t="shared" si="2"/>
        <v>65.5</v>
      </c>
      <c r="J4">
        <f t="shared" si="3"/>
        <v>32.75</v>
      </c>
      <c r="K4">
        <f t="shared" si="4"/>
        <v>3.8499133150573746E-2</v>
      </c>
      <c r="L4">
        <f t="shared" si="5"/>
        <v>65.46150086684942</v>
      </c>
      <c r="M4">
        <f t="shared" si="6"/>
        <v>20.832868026932278</v>
      </c>
      <c r="N4">
        <v>0.35564319999999999</v>
      </c>
      <c r="P4">
        <f t="shared" ref="P4:P12" si="7">N4*N4</f>
        <v>0.12648208570624001</v>
      </c>
      <c r="Q4">
        <f t="shared" ref="Q4:Q6" si="8">P4/0.061534</f>
        <v>2.0554829152377549</v>
      </c>
    </row>
    <row r="5" spans="1:17" x14ac:dyDescent="0.25">
      <c r="A5">
        <v>4</v>
      </c>
      <c r="D5">
        <v>91</v>
      </c>
      <c r="H5">
        <f t="shared" si="1"/>
        <v>39.25</v>
      </c>
      <c r="I5">
        <f t="shared" si="2"/>
        <v>78.5</v>
      </c>
      <c r="J5">
        <f t="shared" si="3"/>
        <v>39.25</v>
      </c>
      <c r="K5">
        <f t="shared" si="4"/>
        <v>2.7739800892880305E-4</v>
      </c>
      <c r="L5">
        <f t="shared" si="5"/>
        <v>78.499722601991067</v>
      </c>
      <c r="M5">
        <f t="shared" si="6"/>
        <v>24.982231379700128</v>
      </c>
      <c r="N5">
        <v>0.42233714999999999</v>
      </c>
      <c r="P5">
        <f t="shared" si="7"/>
        <v>0.17836866827012249</v>
      </c>
      <c r="Q5">
        <f t="shared" si="8"/>
        <v>2.8987010152130934</v>
      </c>
    </row>
    <row r="6" spans="1:17" x14ac:dyDescent="0.25">
      <c r="A6">
        <v>5</v>
      </c>
      <c r="D6">
        <v>93</v>
      </c>
      <c r="H6">
        <f t="shared" si="1"/>
        <v>41.25</v>
      </c>
      <c r="I6">
        <f t="shared" si="2"/>
        <v>82.5</v>
      </c>
      <c r="J6">
        <f t="shared" si="3"/>
        <v>41.25</v>
      </c>
      <c r="K6">
        <f t="shared" si="4"/>
        <v>0.58913774827375753</v>
      </c>
      <c r="L6">
        <f t="shared" si="5"/>
        <v>81.910862251726243</v>
      </c>
      <c r="M6">
        <f t="shared" si="6"/>
        <v>26.067813305004815</v>
      </c>
      <c r="N6">
        <v>0.43943456920000001</v>
      </c>
      <c r="P6">
        <f t="shared" si="7"/>
        <v>0.1931027406079896</v>
      </c>
      <c r="Q6">
        <f t="shared" si="8"/>
        <v>3.1381470505409954</v>
      </c>
    </row>
    <row r="7" spans="1:17" x14ac:dyDescent="0.25">
      <c r="A7">
        <v>6</v>
      </c>
      <c r="D7">
        <v>101.5</v>
      </c>
      <c r="E7">
        <v>181.5</v>
      </c>
      <c r="G7">
        <f>D7+E7</f>
        <v>283</v>
      </c>
      <c r="H7">
        <f t="shared" si="1"/>
        <v>49.75</v>
      </c>
      <c r="I7">
        <f t="shared" si="2"/>
        <v>99.5</v>
      </c>
      <c r="J7">
        <f t="shared" si="3"/>
        <v>49.75</v>
      </c>
      <c r="K7">
        <f t="shared" si="4"/>
        <v>0.52989698471112689</v>
      </c>
      <c r="L7">
        <f t="shared" si="5"/>
        <v>98.970103015288871</v>
      </c>
      <c r="M7">
        <f t="shared" si="6"/>
        <v>31.49685032311173</v>
      </c>
      <c r="N7">
        <v>0.52245160000000002</v>
      </c>
      <c r="O7" t="s">
        <v>22</v>
      </c>
    </row>
    <row r="8" spans="1:17" x14ac:dyDescent="0.25">
      <c r="A8">
        <v>7</v>
      </c>
      <c r="D8">
        <v>107.8</v>
      </c>
      <c r="E8">
        <v>175</v>
      </c>
      <c r="G8">
        <f t="shared" ref="G8:G12" si="9">D8+E8</f>
        <v>282.8</v>
      </c>
      <c r="H8">
        <f t="shared" si="1"/>
        <v>56.05</v>
      </c>
      <c r="I8">
        <f t="shared" si="2"/>
        <v>112.1</v>
      </c>
      <c r="J8">
        <f t="shared" si="3"/>
        <v>56.05</v>
      </c>
      <c r="K8">
        <f t="shared" si="4"/>
        <v>0.53988986105065928</v>
      </c>
      <c r="L8">
        <f t="shared" si="5"/>
        <v>111.56011013894934</v>
      </c>
      <c r="M8">
        <f t="shared" si="6"/>
        <v>35.50357111918472</v>
      </c>
      <c r="N8">
        <v>0.58075359999999998</v>
      </c>
      <c r="O8" t="s">
        <v>21</v>
      </c>
      <c r="P8">
        <f t="shared" si="7"/>
        <v>0.33727474391295997</v>
      </c>
      <c r="Q8">
        <f t="shared" ref="Q8:Q12" si="10">P8/0.061534</f>
        <v>5.4811119692033667</v>
      </c>
    </row>
    <row r="9" spans="1:17" x14ac:dyDescent="0.25">
      <c r="A9">
        <v>8</v>
      </c>
      <c r="D9">
        <v>110.2</v>
      </c>
      <c r="E9">
        <v>172.5</v>
      </c>
      <c r="G9">
        <f t="shared" si="9"/>
        <v>282.7</v>
      </c>
      <c r="H9">
        <f t="shared" si="1"/>
        <v>58.45</v>
      </c>
      <c r="I9">
        <f t="shared" si="2"/>
        <v>116.9</v>
      </c>
      <c r="J9">
        <f t="shared" si="3"/>
        <v>58.45</v>
      </c>
      <c r="K9">
        <f t="shared" si="4"/>
        <v>7.3732879961659781E-2</v>
      </c>
      <c r="L9">
        <f t="shared" si="5"/>
        <v>116.82626712003835</v>
      </c>
      <c r="M9">
        <f t="shared" si="6"/>
        <v>37.179505094778825</v>
      </c>
      <c r="N9">
        <v>0.60431420000000002</v>
      </c>
      <c r="P9">
        <f t="shared" si="7"/>
        <v>0.36519565232164003</v>
      </c>
      <c r="Q9">
        <f t="shared" si="10"/>
        <v>5.9348596275496481</v>
      </c>
    </row>
    <row r="10" spans="1:17" x14ac:dyDescent="0.25">
      <c r="A10">
        <v>9</v>
      </c>
      <c r="D10">
        <v>120.5</v>
      </c>
      <c r="E10">
        <v>162.5</v>
      </c>
      <c r="G10">
        <f t="shared" si="9"/>
        <v>283</v>
      </c>
      <c r="H10">
        <f t="shared" si="1"/>
        <v>68.75</v>
      </c>
      <c r="I10">
        <f t="shared" si="2"/>
        <v>137.5</v>
      </c>
      <c r="J10">
        <f t="shared" si="3"/>
        <v>68.75</v>
      </c>
      <c r="K10">
        <f t="shared" si="4"/>
        <v>0.61079312441105538</v>
      </c>
      <c r="L10">
        <f t="shared" si="5"/>
        <v>136.88920687558894</v>
      </c>
      <c r="M10">
        <f t="shared" si="6"/>
        <v>43.564457633673989</v>
      </c>
      <c r="N10">
        <v>0.689170214</v>
      </c>
      <c r="P10">
        <f t="shared" si="7"/>
        <v>0.4749555838648058</v>
      </c>
      <c r="Q10">
        <f t="shared" si="10"/>
        <v>7.7185878354211628</v>
      </c>
    </row>
    <row r="11" spans="1:17" x14ac:dyDescent="0.25">
      <c r="A11">
        <v>10</v>
      </c>
      <c r="D11">
        <v>132.80000000000001</v>
      </c>
      <c r="E11">
        <v>150</v>
      </c>
      <c r="G11">
        <f t="shared" si="9"/>
        <v>282.8</v>
      </c>
      <c r="H11">
        <f t="shared" si="1"/>
        <v>81.050000000000011</v>
      </c>
      <c r="I11">
        <f t="shared" si="2"/>
        <v>162.10000000000002</v>
      </c>
      <c r="J11">
        <f t="shared" si="3"/>
        <v>81.050000000000011</v>
      </c>
      <c r="K11">
        <f t="shared" si="4"/>
        <v>0.45609645192510939</v>
      </c>
      <c r="L11">
        <f t="shared" si="5"/>
        <v>161.64390354807492</v>
      </c>
      <c r="M11">
        <f t="shared" si="6"/>
        <v>51.442543561975754</v>
      </c>
      <c r="N11">
        <v>0.78198345999999996</v>
      </c>
      <c r="P11">
        <f t="shared" si="7"/>
        <v>0.61149813171357159</v>
      </c>
      <c r="Q11">
        <f t="shared" si="10"/>
        <v>9.9375651138162908</v>
      </c>
    </row>
    <row r="12" spans="1:17" x14ac:dyDescent="0.25">
      <c r="A12">
        <v>11</v>
      </c>
      <c r="D12">
        <v>133.5</v>
      </c>
      <c r="E12">
        <v>149</v>
      </c>
      <c r="G12">
        <f t="shared" si="9"/>
        <v>282.5</v>
      </c>
      <c r="H12">
        <f t="shared" si="1"/>
        <v>81.75</v>
      </c>
      <c r="I12">
        <f t="shared" si="2"/>
        <v>163.5</v>
      </c>
      <c r="J12">
        <f t="shared" si="3"/>
        <v>81.75</v>
      </c>
      <c r="K12">
        <f t="shared" si="4"/>
        <v>0.69671185312919393</v>
      </c>
      <c r="L12">
        <f t="shared" si="5"/>
        <v>162.80328814687081</v>
      </c>
      <c r="M12">
        <f t="shared" si="6"/>
        <v>51.811513200913623</v>
      </c>
      <c r="N12">
        <v>0.78598110700000001</v>
      </c>
      <c r="P12">
        <f t="shared" si="7"/>
        <v>0.6177663005609455</v>
      </c>
      <c r="Q12">
        <f t="shared" si="10"/>
        <v>10.039430242807969</v>
      </c>
    </row>
    <row r="15" spans="1:17" x14ac:dyDescent="0.25">
      <c r="A15" t="s">
        <v>7</v>
      </c>
      <c r="B15">
        <f>F2/2</f>
        <v>51.75</v>
      </c>
      <c r="D15" t="s">
        <v>14</v>
      </c>
      <c r="E15">
        <v>0.35</v>
      </c>
      <c r="G15" t="s">
        <v>19</v>
      </c>
      <c r="I15">
        <f>1.54178/1.39229</f>
        <v>1.1073698726558403</v>
      </c>
      <c r="K15" t="s">
        <v>20</v>
      </c>
    </row>
    <row r="16" spans="1:17" x14ac:dyDescent="0.25">
      <c r="B16">
        <f t="shared" ref="B16:B17" si="11">F3/2</f>
        <v>51.75</v>
      </c>
      <c r="J16">
        <f t="shared" ref="J16:J26" si="12">N2</f>
        <v>0.21617958000000001</v>
      </c>
      <c r="K16">
        <f>1.10737*N2</f>
        <v>0.2393907815046</v>
      </c>
    </row>
    <row r="17" spans="1:11" x14ac:dyDescent="0.25">
      <c r="B17">
        <f t="shared" si="11"/>
        <v>51.75</v>
      </c>
      <c r="J17">
        <f t="shared" si="12"/>
        <v>0.24806</v>
      </c>
      <c r="K17">
        <f t="shared" ref="K17:K24" si="13">1.10737*N3</f>
        <v>0.27469420220000001</v>
      </c>
    </row>
    <row r="18" spans="1:11" x14ac:dyDescent="0.25">
      <c r="J18">
        <f t="shared" si="12"/>
        <v>0.35564319999999999</v>
      </c>
      <c r="K18">
        <f t="shared" si="13"/>
        <v>0.39382861038399997</v>
      </c>
    </row>
    <row r="19" spans="1:11" x14ac:dyDescent="0.25">
      <c r="A19" t="s">
        <v>13</v>
      </c>
      <c r="B19">
        <f>G2-F2</f>
        <v>-103.5</v>
      </c>
      <c r="C19">
        <f>AVERAGE(B24:B29)</f>
        <v>282.8</v>
      </c>
      <c r="J19">
        <f t="shared" si="12"/>
        <v>0.42233714999999999</v>
      </c>
      <c r="K19">
        <f t="shared" si="13"/>
        <v>0.46768348979550001</v>
      </c>
    </row>
    <row r="20" spans="1:11" x14ac:dyDescent="0.25">
      <c r="B20">
        <f t="shared" ref="B20:B29" si="14">G3-F3</f>
        <v>-103.5</v>
      </c>
      <c r="J20">
        <f t="shared" si="12"/>
        <v>0.43943456920000001</v>
      </c>
      <c r="K20">
        <f t="shared" si="13"/>
        <v>0.486616658895004</v>
      </c>
    </row>
    <row r="21" spans="1:11" x14ac:dyDescent="0.25">
      <c r="B21">
        <f t="shared" si="14"/>
        <v>-103.5</v>
      </c>
      <c r="J21">
        <f t="shared" si="12"/>
        <v>0.52245160000000002</v>
      </c>
      <c r="K21">
        <f t="shared" si="13"/>
        <v>0.578547228292</v>
      </c>
    </row>
    <row r="22" spans="1:11" x14ac:dyDescent="0.25">
      <c r="B22">
        <f t="shared" si="14"/>
        <v>0</v>
      </c>
      <c r="J22">
        <f t="shared" si="12"/>
        <v>0.58075359999999998</v>
      </c>
      <c r="K22">
        <f t="shared" si="13"/>
        <v>0.643109114032</v>
      </c>
    </row>
    <row r="23" spans="1:11" x14ac:dyDescent="0.25">
      <c r="B23">
        <f t="shared" si="14"/>
        <v>0</v>
      </c>
      <c r="J23">
        <f t="shared" si="12"/>
        <v>0.60431420000000002</v>
      </c>
      <c r="K23">
        <f t="shared" si="13"/>
        <v>0.66919941565399998</v>
      </c>
    </row>
    <row r="24" spans="1:11" x14ac:dyDescent="0.25">
      <c r="B24">
        <f t="shared" si="14"/>
        <v>283</v>
      </c>
      <c r="J24">
        <f t="shared" si="12"/>
        <v>0.689170214</v>
      </c>
      <c r="K24">
        <f t="shared" si="13"/>
        <v>0.76316641987717992</v>
      </c>
    </row>
    <row r="25" spans="1:11" x14ac:dyDescent="0.25">
      <c r="B25">
        <f t="shared" si="14"/>
        <v>282.8</v>
      </c>
      <c r="J25">
        <f t="shared" si="12"/>
        <v>0.78198345999999996</v>
      </c>
    </row>
    <row r="26" spans="1:11" x14ac:dyDescent="0.25">
      <c r="B26">
        <f t="shared" si="14"/>
        <v>282.7</v>
      </c>
      <c r="J26">
        <f t="shared" si="12"/>
        <v>0.78598110700000001</v>
      </c>
    </row>
    <row r="27" spans="1:11" x14ac:dyDescent="0.25">
      <c r="B27">
        <f t="shared" si="14"/>
        <v>283</v>
      </c>
    </row>
    <row r="28" spans="1:11" x14ac:dyDescent="0.25">
      <c r="B28">
        <f t="shared" si="14"/>
        <v>282.8</v>
      </c>
    </row>
    <row r="29" spans="1:11" x14ac:dyDescent="0.25">
      <c r="B29">
        <f t="shared" si="14"/>
        <v>282.5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2015-09-24T12:28:44Z</dcterms:created>
  <dcterms:modified xsi:type="dcterms:W3CDTF">2015-09-27T14:30:37Z</dcterms:modified>
</cp:coreProperties>
</file>