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kit\OneDrive\Документы\Лабораторные\2 сем 3 курс\"/>
    </mc:Choice>
  </mc:AlternateContent>
  <bookViews>
    <workbookView xWindow="0" yWindow="0" windowWidth="21570" windowHeight="80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D9" i="1"/>
  <c r="H16" i="1"/>
  <c r="H13" i="1"/>
  <c r="H10" i="1"/>
  <c r="G9" i="1"/>
  <c r="E9" i="1"/>
  <c r="G17" i="1"/>
  <c r="G16" i="1"/>
  <c r="G15" i="1"/>
  <c r="G14" i="1"/>
  <c r="G13" i="1"/>
  <c r="G12" i="1"/>
  <c r="G11" i="1"/>
  <c r="G10" i="1"/>
  <c r="E17" i="1"/>
  <c r="E16" i="1"/>
  <c r="E15" i="1"/>
  <c r="E14" i="1"/>
  <c r="E13" i="1"/>
  <c r="E12" i="1"/>
  <c r="E11" i="1"/>
  <c r="E10" i="1"/>
  <c r="F17" i="1"/>
  <c r="F16" i="1"/>
  <c r="F15" i="1"/>
  <c r="F14" i="1"/>
  <c r="F13" i="1"/>
  <c r="F12" i="1"/>
  <c r="F11" i="1"/>
  <c r="F10" i="1"/>
  <c r="D17" i="1"/>
  <c r="D16" i="1"/>
  <c r="D15" i="1"/>
  <c r="D14" i="1"/>
  <c r="D13" i="1"/>
  <c r="D12" i="1"/>
  <c r="D11" i="1"/>
  <c r="D10" i="1"/>
  <c r="E6" i="1"/>
  <c r="E3" i="1"/>
  <c r="E2" i="1"/>
  <c r="E1" i="1"/>
  <c r="D3" i="1"/>
  <c r="D2" i="1"/>
  <c r="D1" i="1"/>
  <c r="C3" i="1"/>
  <c r="C2" i="1"/>
  <c r="C1" i="1"/>
</calcChain>
</file>

<file path=xl/sharedStrings.xml><?xml version="1.0" encoding="utf-8"?>
<sst xmlns="http://schemas.openxmlformats.org/spreadsheetml/2006/main" count="7" uniqueCount="7">
  <si>
    <t>h0</t>
  </si>
  <si>
    <t>h1</t>
  </si>
  <si>
    <t>ln</t>
  </si>
  <si>
    <t>s</t>
  </si>
  <si>
    <t>gamma</t>
  </si>
  <si>
    <t>альфа</t>
  </si>
  <si>
    <t>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</si>
</sst>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72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topLeftCell="A4" workbookViewId="0">
      <selection activeCell="F9" sqref="F9"/>
    </sheetView>
  </sheetViews>
  <sheetFormatPr defaultRowHeight="15" x14ac:dyDescent="0.25"/>
  <cols>
    <col min="4" max="4" width="9.5703125" bestFit="1" customWidth="1"/>
  </cols>
  <sheetData>
    <row r="1" spans="1:8" ht="19.5" thickBot="1" x14ac:dyDescent="0.3">
      <c r="A1" s="1">
        <v>4.8</v>
      </c>
      <c r="B1" s="2">
        <v>2.6</v>
      </c>
      <c r="C1">
        <f>A1-B1</f>
        <v>2.1999999999999997</v>
      </c>
      <c r="D1">
        <f>C1/51</f>
        <v>4.3137254901960777E-2</v>
      </c>
      <c r="E1">
        <f>SQRT(D1)</f>
        <v>0.20769510081357426</v>
      </c>
    </row>
    <row r="2" spans="1:8" ht="19.5" thickBot="1" x14ac:dyDescent="0.3">
      <c r="A2" s="3">
        <v>4.7</v>
      </c>
      <c r="B2" s="4">
        <v>2.7</v>
      </c>
      <c r="C2">
        <f>A2-B2</f>
        <v>2</v>
      </c>
      <c r="D2">
        <f>C2/51</f>
        <v>3.9215686274509803E-2</v>
      </c>
      <c r="E2">
        <f>SQRT(D2)</f>
        <v>0.19802950859533486</v>
      </c>
    </row>
    <row r="3" spans="1:8" ht="19.5" thickBot="1" x14ac:dyDescent="0.3">
      <c r="A3" s="3">
        <v>4.7</v>
      </c>
      <c r="B3" s="4">
        <v>1.4</v>
      </c>
      <c r="C3">
        <f>A3-B3</f>
        <v>3.3000000000000003</v>
      </c>
      <c r="D3">
        <f>C3/51</f>
        <v>6.4705882352941183E-2</v>
      </c>
      <c r="E3">
        <f>SQRT(D3)</f>
        <v>0.25437350953458415</v>
      </c>
    </row>
    <row r="6" spans="1:8" x14ac:dyDescent="0.25">
      <c r="E6">
        <f>AVERAGE(E1:E3)</f>
        <v>0.22003270631449776</v>
      </c>
    </row>
    <row r="8" spans="1:8" ht="15.75" thickBot="1" x14ac:dyDescent="0.3">
      <c r="A8" t="s">
        <v>0</v>
      </c>
      <c r="B8" t="s">
        <v>1</v>
      </c>
      <c r="C8" t="s">
        <v>2</v>
      </c>
      <c r="D8" t="s">
        <v>3</v>
      </c>
      <c r="E8" t="s">
        <v>5</v>
      </c>
      <c r="F8" t="s">
        <v>4</v>
      </c>
      <c r="G8" t="s">
        <v>6</v>
      </c>
    </row>
    <row r="9" spans="1:8" ht="19.5" thickBot="1" x14ac:dyDescent="0.3">
      <c r="A9" s="1">
        <v>2</v>
      </c>
      <c r="B9" s="2">
        <v>1.4</v>
      </c>
      <c r="C9" s="2">
        <v>52.4</v>
      </c>
      <c r="D9" s="6">
        <f>(C9-49)*100/49</f>
        <v>6.9387755102040796</v>
      </c>
      <c r="E9">
        <f>SQRT((A9-B9)/51)</f>
        <v>0.1084652289093281</v>
      </c>
      <c r="F9" s="5">
        <f>SQRT(D9*B9/51)</f>
        <v>0.43643578047198467</v>
      </c>
      <c r="G9" s="5">
        <f>E9*E9/(2*(E9-2*F9))</f>
        <v>-7.6953221011647711E-3</v>
      </c>
    </row>
    <row r="10" spans="1:8" ht="19.5" thickBot="1" x14ac:dyDescent="0.3">
      <c r="A10" s="3">
        <v>1.8</v>
      </c>
      <c r="B10" s="4">
        <v>1</v>
      </c>
      <c r="C10" s="4">
        <v>52.2</v>
      </c>
      <c r="D10" s="6">
        <f t="shared" ref="D10:D17" si="0">(C10-49)*100/49</f>
        <v>6.5306122448979647</v>
      </c>
      <c r="E10">
        <f t="shared" ref="E10:E17" si="1">SQRT((A10-B10)/51)</f>
        <v>0.12524485821702991</v>
      </c>
      <c r="F10" s="5">
        <f t="shared" ref="F10:F17" si="2">SQRT(D10*B10/51)</f>
        <v>0.357842452048657</v>
      </c>
      <c r="G10" s="5">
        <f t="shared" ref="G10:G17" si="3">E10*E10/(2*(E10-2*F10))</f>
        <v>-1.3283545568472865E-2</v>
      </c>
      <c r="H10" s="5">
        <f>AVERAGE(G9:G11)</f>
        <v>-1.1506975770508569E-2</v>
      </c>
    </row>
    <row r="11" spans="1:8" ht="19.5" thickBot="1" x14ac:dyDescent="0.3">
      <c r="A11" s="3">
        <v>1.8</v>
      </c>
      <c r="B11" s="4">
        <v>1</v>
      </c>
      <c r="C11" s="4">
        <v>52.1</v>
      </c>
      <c r="D11" s="6">
        <f t="shared" si="0"/>
        <v>6.3265306122449001</v>
      </c>
      <c r="E11">
        <f t="shared" si="1"/>
        <v>0.12524485821702991</v>
      </c>
      <c r="F11" s="5">
        <f t="shared" si="2"/>
        <v>0.35220678563585228</v>
      </c>
      <c r="G11" s="5">
        <f t="shared" si="3"/>
        <v>-1.3542059641888071E-2</v>
      </c>
    </row>
    <row r="12" spans="1:8" ht="19.5" thickBot="1" x14ac:dyDescent="0.3">
      <c r="A12" s="3">
        <v>1.7</v>
      </c>
      <c r="B12" s="4">
        <v>1.1000000000000001</v>
      </c>
      <c r="C12" s="4">
        <v>52.2</v>
      </c>
      <c r="D12" s="6">
        <f t="shared" si="0"/>
        <v>6.5306122448979647</v>
      </c>
      <c r="E12">
        <f t="shared" si="1"/>
        <v>0.10846522890932808</v>
      </c>
      <c r="F12" s="5">
        <f t="shared" si="2"/>
        <v>0.37530832995953461</v>
      </c>
      <c r="G12" s="5">
        <f t="shared" si="3"/>
        <v>-9.1603828273447204E-3</v>
      </c>
    </row>
    <row r="13" spans="1:8" ht="19.5" thickBot="1" x14ac:dyDescent="0.3">
      <c r="A13" s="3">
        <v>1.8</v>
      </c>
      <c r="B13" s="4">
        <v>1.1000000000000001</v>
      </c>
      <c r="C13" s="4">
        <v>53.2</v>
      </c>
      <c r="D13" s="6">
        <f t="shared" si="0"/>
        <v>8.5714285714285765</v>
      </c>
      <c r="E13">
        <f t="shared" si="1"/>
        <v>0.11715583722580122</v>
      </c>
      <c r="F13" s="5">
        <f t="shared" si="2"/>
        <v>0.42996970774675752</v>
      </c>
      <c r="G13" s="5">
        <f t="shared" si="3"/>
        <v>-9.2392256625330876E-3</v>
      </c>
      <c r="H13" s="5">
        <f>AVERAGE(G12:G14)</f>
        <v>-9.3013391998311452E-3</v>
      </c>
    </row>
    <row r="14" spans="1:8" ht="19.5" thickBot="1" x14ac:dyDescent="0.3">
      <c r="A14" s="3">
        <v>1.7</v>
      </c>
      <c r="B14" s="4">
        <v>1</v>
      </c>
      <c r="C14" s="4">
        <v>53.4</v>
      </c>
      <c r="D14" s="6">
        <f t="shared" si="0"/>
        <v>8.9795918367346914</v>
      </c>
      <c r="E14">
        <f t="shared" si="1"/>
        <v>0.11715583722580122</v>
      </c>
      <c r="F14" s="5">
        <f t="shared" si="2"/>
        <v>0.41960746915571995</v>
      </c>
      <c r="G14" s="5">
        <f t="shared" si="3"/>
        <v>-9.5044091096156275E-3</v>
      </c>
    </row>
    <row r="15" spans="1:8" ht="19.5" thickBot="1" x14ac:dyDescent="0.3">
      <c r="A15" s="3">
        <v>1.7</v>
      </c>
      <c r="B15" s="4">
        <v>1.4</v>
      </c>
      <c r="C15" s="4">
        <v>49.5</v>
      </c>
      <c r="D15" s="6">
        <f t="shared" si="0"/>
        <v>1.0204081632653061</v>
      </c>
      <c r="E15">
        <f t="shared" si="1"/>
        <v>7.6696498884737049E-2</v>
      </c>
      <c r="F15" s="5">
        <f t="shared" si="2"/>
        <v>0.1673654817511446</v>
      </c>
      <c r="G15" s="5">
        <f t="shared" si="3"/>
        <v>-1.1398386161118145E-2</v>
      </c>
    </row>
    <row r="16" spans="1:8" ht="19.5" thickBot="1" x14ac:dyDescent="0.3">
      <c r="A16" s="3">
        <v>1.7</v>
      </c>
      <c r="B16" s="4">
        <v>1.5</v>
      </c>
      <c r="C16" s="4">
        <v>51.2</v>
      </c>
      <c r="D16" s="6">
        <f t="shared" si="0"/>
        <v>4.4897959183673528</v>
      </c>
      <c r="E16">
        <f t="shared" si="1"/>
        <v>6.262242910851494E-2</v>
      </c>
      <c r="F16" s="5">
        <f t="shared" si="2"/>
        <v>0.36339072790654903</v>
      </c>
      <c r="G16" s="5">
        <f t="shared" si="3"/>
        <v>-2.9522813586596685E-3</v>
      </c>
      <c r="H16" s="5">
        <f>AVERAGE(G15:G17)</f>
        <v>-8.164417804928277E-3</v>
      </c>
    </row>
    <row r="17" spans="1:7" ht="19.5" thickBot="1" x14ac:dyDescent="0.3">
      <c r="A17" s="3">
        <v>1.7</v>
      </c>
      <c r="B17" s="4">
        <v>1.4</v>
      </c>
      <c r="C17" s="4">
        <v>49.6</v>
      </c>
      <c r="D17" s="6">
        <f t="shared" si="0"/>
        <v>1.2244897959183703</v>
      </c>
      <c r="E17">
        <f t="shared" si="1"/>
        <v>7.6696498884737049E-2</v>
      </c>
      <c r="F17" s="5">
        <f t="shared" si="2"/>
        <v>0.18333969940564246</v>
      </c>
      <c r="G17" s="5">
        <f t="shared" si="3"/>
        <v>-1.0142585895007017E-2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 Сидоров</dc:creator>
  <cp:lastModifiedBy>Никита Сидоров</cp:lastModifiedBy>
  <dcterms:created xsi:type="dcterms:W3CDTF">2016-05-24T18:27:22Z</dcterms:created>
  <dcterms:modified xsi:type="dcterms:W3CDTF">2016-05-24T19:31:40Z</dcterms:modified>
</cp:coreProperties>
</file>